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6"/>
  <c r="I16"/>
  <c r="H16"/>
  <c r="J15"/>
  <c r="J17" s="1"/>
  <c r="I15"/>
  <c r="I17" s="1"/>
  <c r="H15"/>
  <c r="H17" s="1"/>
  <c r="F17"/>
  <c r="E17"/>
  <c r="G8"/>
  <c r="J8"/>
  <c r="I8"/>
  <c r="H8"/>
  <c r="F8"/>
  <c r="E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<sst xmlns="http://schemas.openxmlformats.org/spreadsheetml/2006/main" count="36" uniqueCount="33">
  <si>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</si>
  <si>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</si>
  <si>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</si>
  <si>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</si>
  <si>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</si>
  <si>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</si>
  <si>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</si>
  <si>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</si>
  <si>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</si>
  <si>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</si>
  <si>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</si>
  <si>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</si>
  <si>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</si>
  <si>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</si>
  <si>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</si>
  <si>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ржано-пшеничный</t>
  </si>
  <si>
    <t>Чай с лимоном</t>
  </si>
  <si>
    <t>Итого за день:</t>
  </si>
  <si>
    <t>Хлеб пшеничный</t>
  </si>
  <si>
    <t>Каша молочная гречневая</t>
  </si>
  <si>
    <t>Булочка Ромашка</t>
  </si>
  <si>
    <t>ПР</t>
  </si>
  <si>
    <t xml:space="preserve">Фрукт порционно </t>
  </si>
  <si>
    <t xml:space="preserve">Итого за Завтрак </t>
  </si>
  <si>
    <t>*45</t>
  </si>
  <si>
    <t>Салат из белокачанной капусты с морковью</t>
  </si>
  <si>
    <t>Щи из свежей кпусты с картофелем на м/б</t>
  </si>
  <si>
    <t>Птица тушенная с овощами</t>
  </si>
  <si>
    <t>Макаронные изделия отварные с маслом сливочным</t>
  </si>
  <si>
    <t>Компот из быстрозамороженных ягод  (компотная смесь)</t>
  </si>
  <si>
    <t>Кондитерское изделие</t>
  </si>
  <si>
    <t>Итого за Обед (полноценный рацион питания)</t>
  </si>
  <si>
    <t>23 января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</si>
</sst>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8" xfId="0" applyFont="1" applyBorder="1"/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3" fillId="0" borderId="12" xfId="0" applyFont="1" applyBorder="1"/>
    <xf numFmtId="0" fontId="4" fillId="5" borderId="15" xfId="0" applyNumberFormat="1" applyFont="1" applyFill="1" applyBorder="1" applyAlignment="1">
      <alignment horizontal="center" vertical="center"/>
    </xf>
    <xf numFmtId="1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top"/>
    </xf>
    <xf numFmtId="2" fontId="4" fillId="5" borderId="15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top"/>
    </xf>
    <xf numFmtId="2" fontId="4" fillId="4" borderId="1" xfId="0" applyNumberFormat="1" applyFont="1" applyFill="1" applyBorder="1" applyAlignment="1">
      <alignment horizontal="center" vertical="top"/>
    </xf>
    <xf numFmtId="1" fontId="4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/>
    <xf numFmtId="0" fontId="5" fillId="4" borderId="10" xfId="0" applyFont="1" applyFill="1" applyBorder="1" applyAlignment="1"/>
    <xf numFmtId="1" fontId="5" fillId="4" borderId="1" xfId="0" applyNumberFormat="1" applyFont="1" applyFill="1" applyBorder="1" applyAlignment="1"/>
    <xf numFmtId="2" fontId="5" fillId="4" borderId="1" xfId="0" applyNumberFormat="1" applyFont="1" applyFill="1" applyBorder="1" applyAlignment="1"/>
    <xf numFmtId="0" fontId="3" fillId="0" borderId="11" xfId="0" applyFont="1" applyBorder="1"/>
    <xf numFmtId="0" fontId="4" fillId="4" borderId="1" xfId="0" applyNumberFormat="1" applyFont="1" applyFill="1" applyBorder="1" applyAlignment="1">
      <alignment horizontal="center" vertical="top"/>
    </xf>
    <xf numFmtId="1" fontId="4" fillId="5" borderId="15" xfId="2" applyNumberFormat="1" applyFont="1" applyFill="1" applyBorder="1" applyAlignment="1">
      <alignment horizontal="center" vertical="center"/>
    </xf>
    <xf numFmtId="1" fontId="4" fillId="5" borderId="15" xfId="2" applyNumberFormat="1" applyFont="1" applyFill="1" applyBorder="1" applyAlignment="1">
      <alignment horizontal="center" vertical="top"/>
    </xf>
    <xf numFmtId="2" fontId="4" fillId="5" borderId="15" xfId="2" applyNumberFormat="1" applyFont="1" applyFill="1" applyBorder="1" applyAlignment="1">
      <alignment horizontal="center" vertical="top"/>
    </xf>
    <xf numFmtId="1" fontId="4" fillId="4" borderId="1" xfId="2" applyNumberFormat="1" applyFont="1" applyFill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center" vertical="center"/>
    </xf>
    <xf numFmtId="0" fontId="4" fillId="4" borderId="1" xfId="2" applyNumberFormat="1" applyFont="1" applyFill="1" applyBorder="1" applyAlignment="1">
      <alignment horizontal="center" vertical="center"/>
    </xf>
    <xf numFmtId="164" fontId="4" fillId="4" borderId="1" xfId="2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top"/>
    </xf>
    <xf numFmtId="164" fontId="5" fillId="4" borderId="1" xfId="0" applyNumberFormat="1" applyFont="1" applyFill="1" applyBorder="1" applyAlignment="1">
      <alignment horizontal="center" vertical="top"/>
    </xf>
    <xf numFmtId="2" fontId="5" fillId="4" borderId="1" xfId="0" applyNumberFormat="1" applyFont="1" applyFill="1" applyBorder="1" applyAlignment="1">
      <alignment horizontal="center" vertical="top"/>
    </xf>
    <xf numFmtId="0" fontId="3" fillId="0" borderId="4" xfId="0" applyFont="1" applyBorder="1"/>
    <xf numFmtId="0" fontId="6" fillId="0" borderId="1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left" vertical="center" wrapText="1"/>
    </xf>
    <xf numFmtId="0" fontId="4" fillId="4" borderId="3" xfId="0" applyNumberFormat="1" applyFont="1" applyFill="1" applyBorder="1" applyAlignment="1">
      <alignment horizontal="left" vertical="center" wrapText="1"/>
    </xf>
    <xf numFmtId="0" fontId="4" fillId="5" borderId="15" xfId="0" applyNumberFormat="1" applyFont="1" applyFill="1" applyBorder="1" applyAlignment="1">
      <alignment horizontal="left" vertical="center" wrapText="1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5" borderId="16" xfId="2" applyNumberFormat="1" applyFont="1" applyFill="1" applyBorder="1" applyAlignment="1">
      <alignment horizontal="left" vertical="center" wrapText="1"/>
    </xf>
    <xf numFmtId="0" fontId="4" fillId="5" borderId="17" xfId="2" applyNumberFormat="1" applyFont="1" applyFill="1" applyBorder="1" applyAlignment="1">
      <alignment horizontal="left" vertical="center" wrapText="1"/>
    </xf>
    <xf numFmtId="0" fontId="4" fillId="4" borderId="18" xfId="2" applyNumberFormat="1" applyFont="1" applyFill="1" applyBorder="1" applyAlignment="1">
      <alignment horizontal="left" vertical="center" wrapText="1"/>
    </xf>
    <xf numFmtId="0" fontId="4" fillId="4" borderId="19" xfId="2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14</v>
      </c>
      <c r="C1" s="46"/>
      <c r="D1" s="47"/>
      <c r="E1" t="s">
        <v>11</v>
      </c>
      <c r="F1" s="5"/>
      <c r="I1" t="s">
        <v>1</v>
      </c>
      <c r="J1" s="4" t="s">
        <v>32</v>
      </c>
    </row>
    <row r="2" spans="1:10" ht="7.5" customHeight="1" thickBot="1"/>
    <row r="3" spans="1:10" ht="15" thickBot="1">
      <c r="A3" s="1" t="s">
        <v>2</v>
      </c>
      <c r="B3" s="2" t="s">
        <v>12</v>
      </c>
      <c r="D3" s="2" t="s">
        <v>3</v>
      </c>
      <c r="E3" s="2" t="s">
        <v>13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5.6">
      <c r="A4" s="6" t="s">
        <v>9</v>
      </c>
      <c r="B4" s="7">
        <v>186</v>
      </c>
      <c r="C4" s="50" t="s">
        <v>19</v>
      </c>
      <c r="D4" s="51"/>
      <c r="E4" s="8">
        <v>200</v>
      </c>
      <c r="F4" s="8">
        <v>22.76</v>
      </c>
      <c r="G4" s="9">
        <v>218</v>
      </c>
      <c r="H4" s="9">
        <v>8.5</v>
      </c>
      <c r="I4" s="9">
        <v>4.5999999999999996</v>
      </c>
      <c r="J4" s="9">
        <v>33.130000000000003</v>
      </c>
    </row>
    <row r="5" spans="1:10" ht="15.6">
      <c r="A5" s="10"/>
      <c r="B5" s="11">
        <v>3</v>
      </c>
      <c r="C5" s="52" t="s">
        <v>20</v>
      </c>
      <c r="D5" s="52"/>
      <c r="E5" s="12">
        <v>40</v>
      </c>
      <c r="F5" s="13">
        <v>17</v>
      </c>
      <c r="G5" s="13">
        <v>162.25</v>
      </c>
      <c r="H5" s="13">
        <v>6.45</v>
      </c>
      <c r="I5" s="14">
        <v>7.27</v>
      </c>
      <c r="J5" s="13">
        <v>17.77</v>
      </c>
    </row>
    <row r="6" spans="1:10" ht="15.6">
      <c r="A6" s="10"/>
      <c r="B6" s="15" t="s">
        <v>21</v>
      </c>
      <c r="C6" s="53" t="s">
        <v>22</v>
      </c>
      <c r="D6" s="53"/>
      <c r="E6" s="16">
        <v>120</v>
      </c>
      <c r="F6" s="17">
        <v>33.36</v>
      </c>
      <c r="G6" s="17">
        <v>125.6</v>
      </c>
      <c r="H6" s="17">
        <v>1.5</v>
      </c>
      <c r="I6" s="17">
        <v>0.5</v>
      </c>
      <c r="J6" s="17">
        <v>2.1</v>
      </c>
    </row>
    <row r="7" spans="1:10" ht="15.6">
      <c r="A7" s="10"/>
      <c r="B7" s="18">
        <v>377</v>
      </c>
      <c r="C7" s="53" t="s">
        <v>16</v>
      </c>
      <c r="D7" s="53"/>
      <c r="E7" s="16">
        <v>200</v>
      </c>
      <c r="F7" s="17">
        <v>4.53</v>
      </c>
      <c r="G7" s="17">
        <v>62.46</v>
      </c>
      <c r="H7" s="17">
        <v>0.26</v>
      </c>
      <c r="I7" s="17">
        <v>0.06</v>
      </c>
      <c r="J7" s="17">
        <v>15.22</v>
      </c>
    </row>
    <row r="8" spans="1:10" ht="15.6">
      <c r="A8" s="10"/>
      <c r="B8" s="19" t="s">
        <v>23</v>
      </c>
      <c r="C8" s="20"/>
      <c r="D8" s="20"/>
      <c r="E8" s="21">
        <f t="shared" ref="E8:G8" si="0">SUM(E4:E7)</f>
        <v>560</v>
      </c>
      <c r="F8" s="22">
        <f t="shared" si="0"/>
        <v>77.650000000000006</v>
      </c>
      <c r="G8" s="22">
        <f t="shared" si="0"/>
        <v>568.31000000000006</v>
      </c>
      <c r="H8" s="22">
        <f t="shared" ref="H8:J8" si="1">SUM(H4:H7)</f>
        <v>16.71</v>
      </c>
      <c r="I8" s="22">
        <f t="shared" si="1"/>
        <v>12.43</v>
      </c>
      <c r="J8" s="22">
        <f t="shared" si="1"/>
        <v>68.220000000000013</v>
      </c>
    </row>
    <row r="9" spans="1:10" ht="15.6">
      <c r="A9" s="23" t="s">
        <v>10</v>
      </c>
      <c r="B9" s="18" t="s">
        <v>24</v>
      </c>
      <c r="C9" s="50" t="s">
        <v>25</v>
      </c>
      <c r="D9" s="51"/>
      <c r="E9" s="16">
        <v>100</v>
      </c>
      <c r="F9" s="17">
        <v>10.37</v>
      </c>
      <c r="G9" s="17">
        <v>62.983333333333334</v>
      </c>
      <c r="H9" s="17">
        <v>1.5</v>
      </c>
      <c r="I9" s="17">
        <v>2.1833333333333331</v>
      </c>
      <c r="J9" s="17">
        <v>9.3333333333333339</v>
      </c>
    </row>
    <row r="10" spans="1:10" ht="15.6">
      <c r="A10" s="10"/>
      <c r="B10" s="18">
        <v>84</v>
      </c>
      <c r="C10" s="50" t="s">
        <v>26</v>
      </c>
      <c r="D10" s="51"/>
      <c r="E10" s="24">
        <v>250</v>
      </c>
      <c r="F10" s="17">
        <v>14.85</v>
      </c>
      <c r="G10" s="17">
        <v>111.89</v>
      </c>
      <c r="H10" s="17">
        <v>2.44</v>
      </c>
      <c r="I10" s="17">
        <v>6.41</v>
      </c>
      <c r="J10" s="17">
        <v>11.11</v>
      </c>
    </row>
    <row r="11" spans="1:10" ht="15.6">
      <c r="A11" s="10"/>
      <c r="B11" s="7">
        <v>261</v>
      </c>
      <c r="C11" s="50" t="s">
        <v>27</v>
      </c>
      <c r="D11" s="51"/>
      <c r="E11" s="8">
        <v>110</v>
      </c>
      <c r="F11" s="8">
        <v>44.11</v>
      </c>
      <c r="G11" s="9">
        <v>414.37</v>
      </c>
      <c r="H11" s="9">
        <v>33.090000000000003</v>
      </c>
      <c r="I11" s="9">
        <v>27.34</v>
      </c>
      <c r="J11" s="9">
        <v>8.82</v>
      </c>
    </row>
    <row r="12" spans="1:10" ht="15.6">
      <c r="A12" s="10"/>
      <c r="B12" s="18">
        <v>203</v>
      </c>
      <c r="C12" s="50" t="s">
        <v>28</v>
      </c>
      <c r="D12" s="51"/>
      <c r="E12" s="16">
        <v>180</v>
      </c>
      <c r="F12" s="17">
        <v>10.97</v>
      </c>
      <c r="G12" s="17">
        <v>239.36400000000003</v>
      </c>
      <c r="H12" s="17">
        <v>6.84</v>
      </c>
      <c r="I12" s="17">
        <v>4.1159999999999997</v>
      </c>
      <c r="J12" s="17">
        <v>43.740000000000009</v>
      </c>
    </row>
    <row r="13" spans="1:10" ht="15.6">
      <c r="A13" s="10"/>
      <c r="B13" s="25">
        <v>345</v>
      </c>
      <c r="C13" s="54" t="s">
        <v>29</v>
      </c>
      <c r="D13" s="55"/>
      <c r="E13" s="26">
        <v>200</v>
      </c>
      <c r="F13" s="27">
        <v>4.9000000000000004</v>
      </c>
      <c r="G13" s="27">
        <v>83.34</v>
      </c>
      <c r="H13" s="27">
        <v>0.06</v>
      </c>
      <c r="I13" s="27">
        <v>0.02</v>
      </c>
      <c r="J13" s="27">
        <v>20.73</v>
      </c>
    </row>
    <row r="14" spans="1:10" ht="15.6">
      <c r="A14" s="10"/>
      <c r="B14" s="28" t="s">
        <v>21</v>
      </c>
      <c r="C14" s="56" t="s">
        <v>30</v>
      </c>
      <c r="D14" s="57"/>
      <c r="E14" s="28">
        <v>15</v>
      </c>
      <c r="F14" s="29">
        <v>7.22</v>
      </c>
      <c r="G14" s="29">
        <v>82.34</v>
      </c>
      <c r="H14" s="29">
        <v>1.7</v>
      </c>
      <c r="I14" s="30">
        <v>2.2599999999999998</v>
      </c>
      <c r="J14" s="31">
        <v>13.8</v>
      </c>
    </row>
    <row r="15" spans="1:10" ht="15.6">
      <c r="A15" s="10"/>
      <c r="B15" s="32" t="s">
        <v>21</v>
      </c>
      <c r="C15" s="50" t="s">
        <v>15</v>
      </c>
      <c r="D15" s="51"/>
      <c r="E15" s="16">
        <v>30</v>
      </c>
      <c r="F15" s="17">
        <v>1.92</v>
      </c>
      <c r="G15" s="33">
        <v>52.2</v>
      </c>
      <c r="H15" s="17">
        <f>2.64*F15/40</f>
        <v>0.12672</v>
      </c>
      <c r="I15" s="17">
        <f>0.48*F15/40</f>
        <v>2.3039999999999998E-2</v>
      </c>
      <c r="J15" s="17">
        <f>13.68*F15/40</f>
        <v>0.65664</v>
      </c>
    </row>
    <row r="16" spans="1:10" ht="15.6">
      <c r="A16" s="10"/>
      <c r="B16" s="34" t="s">
        <v>21</v>
      </c>
      <c r="C16" s="50" t="s">
        <v>18</v>
      </c>
      <c r="D16" s="51"/>
      <c r="E16" s="16">
        <v>30</v>
      </c>
      <c r="F16" s="17">
        <v>2.85</v>
      </c>
      <c r="G16" s="35">
        <v>46.88</v>
      </c>
      <c r="H16" s="17">
        <f>1.52*F16/30</f>
        <v>0.1444</v>
      </c>
      <c r="I16" s="35">
        <f>0.16*F16/30</f>
        <v>1.52E-2</v>
      </c>
      <c r="J16" s="35">
        <f>9.84*F16/30</f>
        <v>0.93479999999999996</v>
      </c>
    </row>
    <row r="17" spans="1:10" ht="15.6">
      <c r="A17" s="10"/>
      <c r="B17" s="19" t="s">
        <v>31</v>
      </c>
      <c r="C17" s="20"/>
      <c r="D17" s="20"/>
      <c r="E17" s="21">
        <f t="shared" ref="E17:G17" si="2">SUM(E9:E16)</f>
        <v>915</v>
      </c>
      <c r="F17" s="22">
        <f t="shared" si="2"/>
        <v>97.19</v>
      </c>
      <c r="G17" s="36">
        <f t="shared" si="2"/>
        <v>1093.3673333333336</v>
      </c>
      <c r="H17" s="37">
        <f t="shared" ref="H17:J17" si="3">SUM(H9:H16)</f>
        <v>45.901120000000006</v>
      </c>
      <c r="I17" s="36">
        <f t="shared" si="3"/>
        <v>42.36757333333334</v>
      </c>
      <c r="J17" s="36">
        <f t="shared" si="3"/>
        <v>109.12477333333334</v>
      </c>
    </row>
    <row r="18" spans="1:10" ht="15.6">
      <c r="A18" s="38"/>
      <c r="B18" s="39"/>
      <c r="C18" s="40"/>
      <c r="D18" s="41"/>
      <c r="E18" s="42"/>
      <c r="F18" s="41"/>
      <c r="G18" s="42"/>
      <c r="H18" s="42"/>
      <c r="I18" s="42"/>
      <c r="J18" s="42"/>
    </row>
    <row r="19" spans="1:10" ht="16.2" thickBot="1">
      <c r="A19" s="48" t="s">
        <v>17</v>
      </c>
      <c r="B19" s="49"/>
      <c r="C19" s="43"/>
      <c r="D19" s="44"/>
      <c r="E19" s="43">
        <v>1474</v>
      </c>
      <c r="F19" s="44">
        <v>174.84</v>
      </c>
      <c r="G19" s="43">
        <v>1661.7</v>
      </c>
      <c r="H19" s="43">
        <v>65.84</v>
      </c>
      <c r="I19" s="43">
        <v>55.3</v>
      </c>
      <c r="J19" s="43">
        <v>195.9</v>
      </c>
    </row>
  </sheetData>
  <mergeCells count="14">
    <mergeCell ref="B1:D1"/>
    <mergeCell ref="A19:B19"/>
    <mergeCell ref="C4:D4"/>
    <mergeCell ref="C5:D5"/>
    <mergeCell ref="C6:D6"/>
    <mergeCell ref="C7:D7"/>
    <mergeCell ref="C9:D9"/>
    <mergeCell ref="C10:D10"/>
    <mergeCell ref="C11:D11"/>
    <mergeCell ref="C12:D12"/>
    <mergeCell ref="C13:D13"/>
    <mergeCell ref="C14:D14"/>
    <mergeCell ref="C15:D15"/>
    <mergeCell ref="C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2025-01-17T07:38:18Z</dcterms:modified>
</cp:coreProperties>
</file>