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/>
  <c r="H15"/>
  <c r="G15"/>
  <c r="J15" s="1"/>
  <c r="I14"/>
  <c r="I16" s="1"/>
  <c r="H14"/>
  <c r="H16" s="1"/>
  <c r="G14"/>
  <c r="G16" s="1"/>
  <c r="F16"/>
  <c r="E16"/>
  <c r="J8"/>
  <c r="I8"/>
  <c r="H8"/>
  <c r="G8"/>
  <c r="F8"/>
  <c r="E8"/>
  <c r="J14" l="1"/>
  <c r="J16" s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<sst xmlns="http://schemas.openxmlformats.org/spreadsheetml/2006/main" count="32" uniqueCount="31">
  <si>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</si>
  <si>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</si>
  <si>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</si>
  <si>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</si>
  <si>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</si>
  <si>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</si>
  <si>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</si>
  <si>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</si>
  <si>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</si>
  <si>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</si>
  <si>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</si>
  <si>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</si>
  <si>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</si>
  <si>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</si>
  <si>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</si>
  <si>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</si>
  <si>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Хлеб ржано-пшеничный</t>
  </si>
  <si>
    <t>Итого за день:</t>
  </si>
  <si>
    <t>Каша рисовая молочная с маслом сливочным</t>
  </si>
  <si>
    <t>Батон с маслом 30/8</t>
  </si>
  <si>
    <t>Чай с лимоном</t>
  </si>
  <si>
    <t xml:space="preserve">Фрукт порционно </t>
  </si>
  <si>
    <t xml:space="preserve">Итого за Завтрак </t>
  </si>
  <si>
    <r>
      <t xml:space="preserve">Салат из свеклы с маслом растительным </t>
    </r>
    <r>
      <rPr>
        <i/>
        <sz val="9"/>
        <color indexed="8"/>
        <rFont val="Arial"/>
        <family val="2"/>
        <charset val="204"/>
      </rPr>
      <t/>
    </r>
  </si>
  <si>
    <t>Суп картофельный (с крупой) на м/б</t>
  </si>
  <si>
    <t>Рыбные биточки</t>
  </si>
  <si>
    <t xml:space="preserve">Картофельное пюре с маслом сливочным </t>
  </si>
  <si>
    <t xml:space="preserve">Компот из смеси сухофруктов     </t>
  </si>
  <si>
    <t>ПР</t>
  </si>
  <si>
    <t>Итого за Обед (полноценный рацион питания)</t>
  </si>
  <si>
    <t>22 января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</si>
</sst>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i/>
      <sz val="9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8" xfId="0" applyFont="1" applyBorder="1"/>
    <xf numFmtId="1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0" fontId="3" fillId="0" borderId="12" xfId="0" applyFont="1" applyBorder="1"/>
    <xf numFmtId="0" fontId="4" fillId="5" borderId="15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/>
    <xf numFmtId="2" fontId="5" fillId="4" borderId="10" xfId="0" applyNumberFormat="1" applyFont="1" applyFill="1" applyBorder="1" applyAlignment="1"/>
    <xf numFmtId="1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2" borderId="6" xfId="0" applyNumberFormat="1" applyFont="1" applyFill="1" applyBorder="1" applyProtection="1">
      <protection locked="0"/>
    </xf>
    <xf numFmtId="0" fontId="3" fillId="0" borderId="11" xfId="0" applyFont="1" applyBorder="1"/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top"/>
    </xf>
    <xf numFmtId="164" fontId="4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top"/>
    </xf>
    <xf numFmtId="0" fontId="5" fillId="4" borderId="2" xfId="0" applyFont="1" applyFill="1" applyBorder="1" applyAlignment="1"/>
    <xf numFmtId="0" fontId="5" fillId="4" borderId="10" xfId="0" applyFont="1" applyFill="1" applyBorder="1" applyAlignment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left" vertical="center" wrapText="1"/>
    </xf>
    <xf numFmtId="0" fontId="4" fillId="5" borderId="15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5"/>
      <c r="I1" t="s">
        <v>1</v>
      </c>
      <c r="J1" s="4" t="s">
        <v>30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6">
      <c r="A4" s="6" t="s">
        <v>9</v>
      </c>
      <c r="B4" s="7">
        <v>173</v>
      </c>
      <c r="C4" s="46" t="s">
        <v>18</v>
      </c>
      <c r="D4" s="47"/>
      <c r="E4" s="8">
        <v>200</v>
      </c>
      <c r="F4" s="9">
        <v>27.27</v>
      </c>
      <c r="G4" s="9">
        <v>358.9</v>
      </c>
      <c r="H4" s="9">
        <v>7.3</v>
      </c>
      <c r="I4" s="9">
        <v>12.5</v>
      </c>
      <c r="J4" s="9">
        <v>54.3</v>
      </c>
    </row>
    <row r="5" spans="1:10" ht="15.6">
      <c r="A5" s="10"/>
      <c r="B5" s="11">
        <v>3</v>
      </c>
      <c r="C5" s="48" t="s">
        <v>19</v>
      </c>
      <c r="D5" s="48"/>
      <c r="E5" s="12">
        <v>38</v>
      </c>
      <c r="F5" s="13">
        <v>15.39</v>
      </c>
      <c r="G5" s="13">
        <v>162.25</v>
      </c>
      <c r="H5" s="13">
        <v>6.45</v>
      </c>
      <c r="I5" s="14">
        <v>7.27</v>
      </c>
      <c r="J5" s="13">
        <v>17.77</v>
      </c>
    </row>
    <row r="6" spans="1:10" ht="15.6">
      <c r="A6" s="10"/>
      <c r="B6" s="7">
        <v>377</v>
      </c>
      <c r="C6" s="49" t="s">
        <v>20</v>
      </c>
      <c r="D6" s="49"/>
      <c r="E6" s="8">
        <v>200</v>
      </c>
      <c r="F6" s="9">
        <v>4.53</v>
      </c>
      <c r="G6" s="9">
        <v>62.46</v>
      </c>
      <c r="H6" s="9">
        <v>0.26</v>
      </c>
      <c r="I6" s="9">
        <v>0.06</v>
      </c>
      <c r="J6" s="9">
        <v>15.22</v>
      </c>
    </row>
    <row r="7" spans="1:10" ht="15.6">
      <c r="A7" s="10"/>
      <c r="B7" s="15">
        <v>338</v>
      </c>
      <c r="C7" s="49" t="s">
        <v>21</v>
      </c>
      <c r="D7" s="49"/>
      <c r="E7" s="8">
        <v>120</v>
      </c>
      <c r="F7" s="9">
        <v>30.46</v>
      </c>
      <c r="G7" s="9">
        <v>94.5</v>
      </c>
      <c r="H7" s="9">
        <v>1.5</v>
      </c>
      <c r="I7" s="9">
        <v>0.5</v>
      </c>
      <c r="J7" s="9">
        <v>2.1</v>
      </c>
    </row>
    <row r="8" spans="1:10" ht="15.6">
      <c r="A8" s="10"/>
      <c r="B8" s="16" t="s">
        <v>22</v>
      </c>
      <c r="C8" s="17"/>
      <c r="D8" s="17"/>
      <c r="E8" s="18">
        <f t="shared" ref="E8:J8" si="0">SUM(E4:E7)</f>
        <v>558</v>
      </c>
      <c r="F8" s="19">
        <f t="shared" si="0"/>
        <v>77.650000000000006</v>
      </c>
      <c r="G8" s="20">
        <f t="shared" si="0"/>
        <v>678.11</v>
      </c>
      <c r="H8" s="20">
        <f t="shared" si="0"/>
        <v>15.51</v>
      </c>
      <c r="I8" s="20">
        <f t="shared" si="0"/>
        <v>20.329999999999998</v>
      </c>
      <c r="J8" s="20">
        <f t="shared" si="0"/>
        <v>89.389999999999986</v>
      </c>
    </row>
    <row r="9" spans="1:10" ht="15.6">
      <c r="A9" s="29" t="s">
        <v>10</v>
      </c>
      <c r="B9" s="30">
        <v>52</v>
      </c>
      <c r="C9" s="46" t="s">
        <v>23</v>
      </c>
      <c r="D9" s="47"/>
      <c r="E9" s="8">
        <v>100</v>
      </c>
      <c r="F9" s="9">
        <v>8.7799999999999994</v>
      </c>
      <c r="G9" s="9">
        <v>1.4333333333333333</v>
      </c>
      <c r="H9" s="9">
        <v>5.083333333333333</v>
      </c>
      <c r="I9" s="9">
        <v>8.5500000000000007</v>
      </c>
      <c r="J9" s="9">
        <v>85.683333333333337</v>
      </c>
    </row>
    <row r="10" spans="1:10" ht="15.6">
      <c r="A10" s="10"/>
      <c r="B10" s="30">
        <v>108</v>
      </c>
      <c r="C10" s="46" t="s">
        <v>24</v>
      </c>
      <c r="D10" s="47"/>
      <c r="E10" s="31">
        <v>250</v>
      </c>
      <c r="F10" s="9">
        <v>10.64</v>
      </c>
      <c r="G10" s="9">
        <v>3.15</v>
      </c>
      <c r="H10" s="32">
        <v>3.55</v>
      </c>
      <c r="I10" s="32">
        <v>20.837499999999999</v>
      </c>
      <c r="J10" s="9">
        <v>127.89999999999999</v>
      </c>
    </row>
    <row r="11" spans="1:10" ht="15.6">
      <c r="A11" s="10"/>
      <c r="B11" s="7">
        <v>255</v>
      </c>
      <c r="C11" s="46" t="s">
        <v>25</v>
      </c>
      <c r="D11" s="47"/>
      <c r="E11" s="8">
        <v>100</v>
      </c>
      <c r="F11" s="9">
        <v>45.77</v>
      </c>
      <c r="G11" s="9">
        <v>8.36</v>
      </c>
      <c r="H11" s="9">
        <v>5.35</v>
      </c>
      <c r="I11" s="9">
        <v>10.45</v>
      </c>
      <c r="J11" s="9">
        <v>125.95</v>
      </c>
    </row>
    <row r="12" spans="1:10" ht="15.6">
      <c r="A12" s="10"/>
      <c r="B12" s="30">
        <v>312</v>
      </c>
      <c r="C12" s="46" t="s">
        <v>26</v>
      </c>
      <c r="D12" s="47"/>
      <c r="E12" s="8">
        <v>180</v>
      </c>
      <c r="F12" s="9">
        <v>21.62</v>
      </c>
      <c r="G12" s="9">
        <v>3.9480000000000004</v>
      </c>
      <c r="H12" s="9">
        <v>8.4719999999999995</v>
      </c>
      <c r="I12" s="9">
        <v>26.652000000000001</v>
      </c>
      <c r="J12" s="9">
        <v>198.648</v>
      </c>
    </row>
    <row r="13" spans="1:10" ht="15.6">
      <c r="A13" s="10"/>
      <c r="B13" s="30">
        <v>349</v>
      </c>
      <c r="C13" s="46" t="s">
        <v>27</v>
      </c>
      <c r="D13" s="47"/>
      <c r="E13" s="8">
        <v>200</v>
      </c>
      <c r="F13" s="9">
        <v>5.61</v>
      </c>
      <c r="G13" s="9">
        <v>0.22</v>
      </c>
      <c r="H13" s="31">
        <v>0</v>
      </c>
      <c r="I13" s="9">
        <v>24.42</v>
      </c>
      <c r="J13" s="9">
        <v>98.56</v>
      </c>
    </row>
    <row r="14" spans="1:10" ht="15.6">
      <c r="A14" s="10"/>
      <c r="B14" s="33" t="s">
        <v>28</v>
      </c>
      <c r="C14" s="46" t="s">
        <v>16</v>
      </c>
      <c r="D14" s="47"/>
      <c r="E14" s="8">
        <v>30</v>
      </c>
      <c r="F14" s="9">
        <v>1.92</v>
      </c>
      <c r="G14" s="9">
        <f>2.64*E14/40</f>
        <v>1.98</v>
      </c>
      <c r="H14" s="9">
        <f>0.48*E14/40</f>
        <v>0.36</v>
      </c>
      <c r="I14" s="9">
        <f>13.68*E14/40</f>
        <v>10.26</v>
      </c>
      <c r="J14" s="34">
        <f>G14*4+H14*9+I14*4</f>
        <v>52.2</v>
      </c>
    </row>
    <row r="15" spans="1:10" ht="15.6">
      <c r="A15" s="10"/>
      <c r="B15" s="30" t="s">
        <v>28</v>
      </c>
      <c r="C15" s="46" t="s">
        <v>15</v>
      </c>
      <c r="D15" s="47"/>
      <c r="E15" s="8">
        <v>30</v>
      </c>
      <c r="F15" s="9">
        <v>2.85</v>
      </c>
      <c r="G15" s="9">
        <f>1.52*E15/30</f>
        <v>1.52</v>
      </c>
      <c r="H15" s="32">
        <f>0.16*E15/30</f>
        <v>0.16</v>
      </c>
      <c r="I15" s="32">
        <f>9.84*E15/30</f>
        <v>9.84</v>
      </c>
      <c r="J15" s="32">
        <f>G15*4+H15*9+I15*4</f>
        <v>46.879999999999995</v>
      </c>
    </row>
    <row r="16" spans="1:10" ht="15.6">
      <c r="A16" s="10"/>
      <c r="B16" s="35" t="s">
        <v>29</v>
      </c>
      <c r="C16" s="36"/>
      <c r="D16" s="36"/>
      <c r="E16" s="18">
        <f t="shared" ref="E16" si="1">SUM(E9:E15)</f>
        <v>890</v>
      </c>
      <c r="F16" s="19">
        <f>SUM(F9:F15)</f>
        <v>97.19</v>
      </c>
      <c r="G16" s="19">
        <f t="shared" ref="G16:J16" si="2">SUM(G9:G15)</f>
        <v>20.611333333333331</v>
      </c>
      <c r="H16" s="19">
        <f t="shared" si="2"/>
        <v>22.975333333333332</v>
      </c>
      <c r="I16" s="19">
        <f t="shared" si="2"/>
        <v>111.0095</v>
      </c>
      <c r="J16" s="19">
        <f t="shared" si="2"/>
        <v>735.82133333333343</v>
      </c>
    </row>
    <row r="17" spans="1:10" ht="16.2" thickBot="1">
      <c r="A17" s="10"/>
      <c r="B17" s="21"/>
      <c r="C17" s="22"/>
      <c r="D17" s="37"/>
      <c r="E17" s="23"/>
      <c r="F17" s="28"/>
      <c r="G17" s="23"/>
      <c r="H17" s="23"/>
      <c r="I17" s="23"/>
      <c r="J17" s="23"/>
    </row>
    <row r="18" spans="1:10" ht="15.6">
      <c r="A18" s="24"/>
      <c r="B18" s="25"/>
      <c r="C18" s="26"/>
      <c r="D18" s="38"/>
      <c r="E18" s="27"/>
      <c r="F18" s="38"/>
      <c r="G18" s="27"/>
      <c r="H18" s="27"/>
      <c r="I18" s="27"/>
      <c r="J18" s="27"/>
    </row>
    <row r="19" spans="1:10" ht="16.2" thickBot="1">
      <c r="A19" s="44" t="s">
        <v>17</v>
      </c>
      <c r="B19" s="45"/>
      <c r="C19" s="39"/>
      <c r="D19" s="40"/>
      <c r="E19" s="39">
        <v>1448</v>
      </c>
      <c r="F19" s="40">
        <v>174.84</v>
      </c>
      <c r="G19" s="39">
        <v>1413.9</v>
      </c>
      <c r="H19" s="39">
        <v>36.119999999999997</v>
      </c>
      <c r="I19" s="39">
        <v>43.3</v>
      </c>
      <c r="J19" s="39">
        <v>200.4</v>
      </c>
    </row>
  </sheetData>
  <mergeCells count="13">
    <mergeCell ref="B1:D1"/>
    <mergeCell ref="A19:B19"/>
    <mergeCell ref="C4:D4"/>
    <mergeCell ref="C5:D5"/>
    <mergeCell ref="C6:D6"/>
    <mergeCell ref="C7:D7"/>
    <mergeCell ref="C9:D9"/>
    <mergeCell ref="C10:D10"/>
    <mergeCell ref="C11:D11"/>
    <mergeCell ref="C12:D12"/>
    <mergeCell ref="C13:D13"/>
    <mergeCell ref="C14:D14"/>
    <mergeCell ref="C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2025-01-17T07:37:57Z</dcterms:modified>
</cp:coreProperties>
</file>